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sv01\d\青森新ＨＰ\ＨＰ\sin_dai_j\excel\"/>
    </mc:Choice>
  </mc:AlternateContent>
  <xr:revisionPtr revIDLastSave="0" documentId="13_ncr:1_{1FD99CF5-7DAA-416B-8499-18FED10B3A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暦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4" i="1" l="1"/>
  <c r="P34" i="1" s="1"/>
  <c r="K34" i="1"/>
  <c r="L34" i="1" s="1"/>
  <c r="O33" i="1"/>
  <c r="Q33" i="1" s="1"/>
  <c r="K33" i="1"/>
  <c r="Q34" i="1" l="1"/>
  <c r="R34" i="1" s="1"/>
  <c r="K32" i="1"/>
  <c r="L33" i="1" s="1"/>
  <c r="O32" i="1"/>
  <c r="P33" i="1" s="1"/>
  <c r="K31" i="1"/>
  <c r="O31" i="1"/>
  <c r="P32" i="1" s="1"/>
  <c r="K30" i="1"/>
  <c r="L31" i="1" s="1"/>
  <c r="O30" i="1"/>
  <c r="Q30" i="1"/>
  <c r="P30" i="1"/>
  <c r="K29" i="1"/>
  <c r="L29" i="1" s="1"/>
  <c r="O29" i="1"/>
  <c r="K28" i="1"/>
  <c r="O28" i="1"/>
  <c r="Q28" i="1"/>
  <c r="O27" i="1"/>
  <c r="K27" i="1"/>
  <c r="L27" i="1" s="1"/>
  <c r="K26" i="1"/>
  <c r="O26" i="1"/>
  <c r="Q26" i="1" s="1"/>
  <c r="K25" i="1"/>
  <c r="O25" i="1"/>
  <c r="P26" i="1" s="1"/>
  <c r="K24" i="1"/>
  <c r="Q24" i="1" s="1"/>
  <c r="O24" i="1"/>
  <c r="P24" i="1"/>
  <c r="K23" i="1"/>
  <c r="L23" i="1"/>
  <c r="O23" i="1"/>
  <c r="Q23" i="1" s="1"/>
  <c r="R23" i="1" s="1"/>
  <c r="O22" i="1"/>
  <c r="Q22" i="1"/>
  <c r="K22" i="1"/>
  <c r="O21" i="1"/>
  <c r="Q21" i="1" s="1"/>
  <c r="K21" i="1"/>
  <c r="O20" i="1"/>
  <c r="Q20" i="1" s="1"/>
  <c r="R20" i="1" s="1"/>
  <c r="P21" i="1"/>
  <c r="K20" i="1"/>
  <c r="L20" i="1" s="1"/>
  <c r="O19" i="1"/>
  <c r="P19" i="1"/>
  <c r="K19" i="1"/>
  <c r="L19" i="1"/>
  <c r="O18" i="1"/>
  <c r="Q18" i="1" s="1"/>
  <c r="R18" i="1" s="1"/>
  <c r="K18" i="1"/>
  <c r="O17" i="1"/>
  <c r="K17" i="1"/>
  <c r="O16" i="1"/>
  <c r="Q16" i="1" s="1"/>
  <c r="P17" i="1"/>
  <c r="K16" i="1"/>
  <c r="O15" i="1"/>
  <c r="Q15" i="1" s="1"/>
  <c r="R15" i="1" s="1"/>
  <c r="K15" i="1"/>
  <c r="L16" i="1" s="1"/>
  <c r="O5" i="1"/>
  <c r="K5" i="1"/>
  <c r="O6" i="1"/>
  <c r="P6" i="1"/>
  <c r="K6" i="1"/>
  <c r="L6" i="1" s="1"/>
  <c r="O7" i="1"/>
  <c r="K7" i="1"/>
  <c r="O8" i="1"/>
  <c r="K8" i="1"/>
  <c r="L8" i="1" s="1"/>
  <c r="O9" i="1"/>
  <c r="P10" i="1" s="1"/>
  <c r="K9" i="1"/>
  <c r="L9" i="1" s="1"/>
  <c r="O10" i="1"/>
  <c r="K10" i="1"/>
  <c r="O11" i="1"/>
  <c r="P11" i="1" s="1"/>
  <c r="K11" i="1"/>
  <c r="L11" i="1" s="1"/>
  <c r="O12" i="1"/>
  <c r="P12" i="1" s="1"/>
  <c r="K12" i="1"/>
  <c r="L12" i="1" s="1"/>
  <c r="O13" i="1"/>
  <c r="P13" i="1" s="1"/>
  <c r="K13" i="1"/>
  <c r="L13" i="1"/>
  <c r="O14" i="1"/>
  <c r="K14" i="1"/>
  <c r="L14" i="1" s="1"/>
  <c r="Q14" i="1"/>
  <c r="P8" i="1"/>
  <c r="P18" i="1"/>
  <c r="L25" i="1"/>
  <c r="Q19" i="1"/>
  <c r="Q7" i="1"/>
  <c r="Q8" i="1"/>
  <c r="Q5" i="1"/>
  <c r="Q10" i="1"/>
  <c r="L18" i="1"/>
  <c r="P14" i="1"/>
  <c r="P23" i="1"/>
  <c r="P27" i="1"/>
  <c r="Q17" i="1"/>
  <c r="L22" i="1"/>
  <c r="P29" i="1"/>
  <c r="P28" i="1"/>
  <c r="L24" i="1"/>
  <c r="P15" i="1"/>
  <c r="L17" i="1"/>
  <c r="P25" i="1"/>
  <c r="P20" i="1"/>
  <c r="L26" i="1"/>
  <c r="L10" i="1" l="1"/>
  <c r="R21" i="1"/>
  <c r="R22" i="1"/>
  <c r="R16" i="1"/>
  <c r="R17" i="1"/>
  <c r="R19" i="1"/>
  <c r="R24" i="1"/>
  <c r="P22" i="1"/>
  <c r="P9" i="1"/>
  <c r="Q6" i="1"/>
  <c r="R6" i="1" s="1"/>
  <c r="Q27" i="1"/>
  <c r="P16" i="1"/>
  <c r="L30" i="1"/>
  <c r="Q12" i="1"/>
  <c r="Q9" i="1"/>
  <c r="R9" i="1" s="1"/>
  <c r="Q13" i="1"/>
  <c r="Q25" i="1"/>
  <c r="R25" i="1" s="1"/>
  <c r="P31" i="1"/>
  <c r="L21" i="1"/>
  <c r="Q31" i="1"/>
  <c r="R31" i="1" s="1"/>
  <c r="L15" i="1"/>
  <c r="Q29" i="1"/>
  <c r="R29" i="1" s="1"/>
  <c r="Q11" i="1"/>
  <c r="R11" i="1" s="1"/>
  <c r="L28" i="1"/>
  <c r="Q32" i="1"/>
  <c r="P7" i="1"/>
  <c r="L32" i="1"/>
  <c r="L7" i="1"/>
  <c r="R8" i="1"/>
  <c r="R10" i="1" l="1"/>
  <c r="R33" i="1"/>
  <c r="R32" i="1"/>
  <c r="R27" i="1"/>
  <c r="R28" i="1"/>
  <c r="R30" i="1"/>
  <c r="R26" i="1"/>
  <c r="R14" i="1"/>
  <c r="R13" i="1"/>
  <c r="R7" i="1"/>
  <c r="R12" i="1"/>
</calcChain>
</file>

<file path=xl/sharedStrings.xml><?xml version="1.0" encoding="utf-8"?>
<sst xmlns="http://schemas.openxmlformats.org/spreadsheetml/2006/main" count="51" uniqueCount="48">
  <si>
    <t>【過去25年間の新車台数】</t>
    <rPh sb="1" eb="3">
      <t>カコ</t>
    </rPh>
    <rPh sb="5" eb="7">
      <t>ネンカン</t>
    </rPh>
    <rPh sb="8" eb="10">
      <t>シンシャ</t>
    </rPh>
    <rPh sb="10" eb="12">
      <t>ダイスウ</t>
    </rPh>
    <phoneticPr fontId="2"/>
  </si>
  <si>
    <t>Ｈ  ５</t>
  </si>
  <si>
    <t>Ｈ  ６</t>
  </si>
  <si>
    <t>Ｈ  ７</t>
  </si>
  <si>
    <t>Ｈ  ８</t>
  </si>
  <si>
    <t>Ｈ  ９</t>
  </si>
  <si>
    <t>普通貨物</t>
    <rPh sb="0" eb="2">
      <t>フツウ</t>
    </rPh>
    <rPh sb="2" eb="4">
      <t>カモツ</t>
    </rPh>
    <phoneticPr fontId="2"/>
  </si>
  <si>
    <t>小型貨物</t>
    <rPh sb="0" eb="2">
      <t>コガタ</t>
    </rPh>
    <rPh sb="2" eb="4">
      <t>カモツ</t>
    </rPh>
    <phoneticPr fontId="2"/>
  </si>
  <si>
    <t>被けん引</t>
    <rPh sb="0" eb="1">
      <t>ヒ</t>
    </rPh>
    <rPh sb="3" eb="4">
      <t>イン</t>
    </rPh>
    <phoneticPr fontId="2"/>
  </si>
  <si>
    <t>普通乗合</t>
    <rPh sb="0" eb="2">
      <t>フツウ</t>
    </rPh>
    <rPh sb="2" eb="4">
      <t>ノリアイ</t>
    </rPh>
    <phoneticPr fontId="2"/>
  </si>
  <si>
    <t>小型乗合</t>
    <rPh sb="0" eb="2">
      <t>コガタ</t>
    </rPh>
    <rPh sb="2" eb="4">
      <t>ノリアイ</t>
    </rPh>
    <phoneticPr fontId="2"/>
  </si>
  <si>
    <t>普通乗用</t>
    <rPh sb="0" eb="2">
      <t>フツウ</t>
    </rPh>
    <rPh sb="2" eb="4">
      <t>ジョウヨウ</t>
    </rPh>
    <phoneticPr fontId="2"/>
  </si>
  <si>
    <t>小型乗用</t>
    <rPh sb="0" eb="2">
      <t>コガタ</t>
    </rPh>
    <rPh sb="2" eb="4">
      <t>ジョウヨウ</t>
    </rPh>
    <phoneticPr fontId="2"/>
  </si>
  <si>
    <t>大型特殊</t>
    <rPh sb="0" eb="2">
      <t>オオガタ</t>
    </rPh>
    <rPh sb="2" eb="4">
      <t>トクシュ</t>
    </rPh>
    <phoneticPr fontId="2"/>
  </si>
  <si>
    <t>特種用途</t>
    <rPh sb="0" eb="2">
      <t>トクシュ</t>
    </rPh>
    <rPh sb="2" eb="4">
      <t>ヨウト</t>
    </rPh>
    <phoneticPr fontId="2"/>
  </si>
  <si>
    <t>前年比</t>
    <rPh sb="0" eb="3">
      <t>ゼンネンヒ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</si>
  <si>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</si>
  <si>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</si>
  <si>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登録車</t>
    <rPh sb="0" eb="2">
      <t>トウロク</t>
    </rPh>
    <rPh sb="2" eb="3">
      <t>グルマ</t>
    </rPh>
    <phoneticPr fontId="2"/>
  </si>
  <si>
    <t>合計</t>
    <rPh sb="0" eb="2">
      <t>ゴウケイ</t>
    </rPh>
    <phoneticPr fontId="2"/>
  </si>
  <si>
    <t>軽自動車</t>
    <rPh sb="0" eb="4">
      <t>ケイジドウシャ</t>
    </rPh>
    <phoneticPr fontId="2"/>
  </si>
  <si>
    <t>総合計</t>
    <rPh sb="0" eb="1">
      <t>ソウ</t>
    </rPh>
    <rPh sb="1" eb="3">
      <t>ゴウケイ</t>
    </rPh>
    <phoneticPr fontId="2"/>
  </si>
  <si>
    <t>Ｈ１０</t>
    <phoneticPr fontId="2"/>
  </si>
  <si>
    <t>Ｈ１１</t>
    <phoneticPr fontId="2"/>
  </si>
  <si>
    <t>Ｈ１２</t>
    <phoneticPr fontId="2"/>
  </si>
  <si>
    <t>Ｈ１３</t>
    <phoneticPr fontId="2"/>
  </si>
  <si>
    <t>Ｈ１４</t>
    <phoneticPr fontId="2"/>
  </si>
  <si>
    <t>Ｈ１５</t>
    <phoneticPr fontId="2"/>
  </si>
  <si>
    <t>Ｈ１６</t>
  </si>
  <si>
    <t>Ｈ１８</t>
    <phoneticPr fontId="2"/>
  </si>
  <si>
    <t>Ｈ１７</t>
    <phoneticPr fontId="2"/>
  </si>
  <si>
    <t>Ｈ１９</t>
  </si>
  <si>
    <t>Ｈ２０</t>
  </si>
  <si>
    <t>Ｈ２１</t>
  </si>
  <si>
    <t>Ｈ２２</t>
  </si>
  <si>
    <t>Ｈ２３</t>
  </si>
  <si>
    <t>Ｈ２４</t>
  </si>
  <si>
    <t>Ｈ２５</t>
  </si>
  <si>
    <t>Ｈ２６</t>
  </si>
  <si>
    <t>Ｈ２７</t>
    <phoneticPr fontId="2"/>
  </si>
  <si>
    <t>Ｈ２８</t>
  </si>
  <si>
    <t>Ｈ２９</t>
  </si>
  <si>
    <t>Ｈ３０</t>
  </si>
  <si>
    <t>Ｈ３１</t>
  </si>
  <si>
    <t>Ｒ　２</t>
    <phoneticPr fontId="2"/>
  </si>
  <si>
    <t>Ｒ　３</t>
    <phoneticPr fontId="2"/>
  </si>
  <si>
    <t>Ｒ　４</t>
    <phoneticPr fontId="2"/>
  </si>
  <si>
    <t>（平成１０年～令和４年）</t>
    <rPh sb="1" eb="3">
      <t>ヘイセイ</t>
    </rPh>
    <rPh sb="5" eb="6">
      <t>ネン</t>
    </rPh>
    <rPh sb="7" eb="9">
      <t>レイワ</t>
    </rPh>
    <rPh sb="10" eb="1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</si>
</sst>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1" xfId="1" applyFont="1" applyBorder="1">
      <alignment vertical="center"/>
    </xf>
    <xf numFmtId="176" fontId="4" fillId="0" borderId="1" xfId="0" applyNumberFormat="1" applyFont="1" applyBorder="1">
      <alignment vertical="center"/>
    </xf>
    <xf numFmtId="0" fontId="7" fillId="2" borderId="2" xfId="0" applyFont="1" applyFill="1" applyBorder="1" applyAlignment="1">
      <alignment horizontal="distributed" vertical="center" justifyLastLine="1"/>
    </xf>
    <xf numFmtId="0" fontId="7" fillId="2" borderId="3" xfId="0" applyFont="1" applyFill="1" applyBorder="1" applyAlignment="1">
      <alignment horizontal="distributed" vertical="center" justifyLastLine="1"/>
    </xf>
    <xf numFmtId="38" fontId="8" fillId="2" borderId="1" xfId="1" applyFont="1" applyFill="1" applyBorder="1">
      <alignment vertical="center"/>
    </xf>
    <xf numFmtId="0" fontId="3" fillId="3" borderId="1" xfId="0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Alignment="1"/>
    <xf numFmtId="0" fontId="6" fillId="2" borderId="1" xfId="0" applyFont="1" applyFill="1" applyBorder="1" applyAlignment="1">
      <alignment horizontal="distributed" vertical="center" justifyLastLine="1"/>
    </xf>
    <xf numFmtId="0" fontId="7" fillId="2" borderId="1" xfId="0" applyFont="1" applyFill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zoomScaleNormal="100" workbookViewId="0">
      <selection activeCell="A2" sqref="A2"/>
    </sheetView>
  </sheetViews>
  <sheetFormatPr defaultRowHeight="11.25" x14ac:dyDescent="0.15"/>
  <cols>
    <col min="1" max="1" width="6.625" style="1" customWidth="1"/>
    <col min="2" max="10" width="7.625" style="1" customWidth="1"/>
    <col min="11" max="11" width="8.625" style="1" customWidth="1"/>
    <col min="12" max="14" width="7.625" style="1" customWidth="1"/>
    <col min="15" max="15" width="8.625" style="1" customWidth="1"/>
    <col min="16" max="16" width="7.625" style="1" customWidth="1"/>
    <col min="17" max="17" width="8.625" style="1" customWidth="1"/>
    <col min="18" max="18" width="7.625" style="1" customWidth="1"/>
    <col min="19" max="16384" width="9" style="1"/>
  </cols>
  <sheetData>
    <row r="1" spans="1:18" ht="17.25" x14ac:dyDescent="0.15">
      <c r="A1" s="8" t="s">
        <v>0</v>
      </c>
      <c r="E1" s="9" t="s">
        <v>47</v>
      </c>
    </row>
    <row r="2" spans="1:18" ht="14.25" customHeight="1" x14ac:dyDescent="0.15"/>
    <row r="3" spans="1:18" ht="12.95" customHeight="1" x14ac:dyDescent="0.15">
      <c r="A3" s="12"/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14</v>
      </c>
      <c r="J3" s="10" t="s">
        <v>13</v>
      </c>
      <c r="K3" s="4" t="s">
        <v>18</v>
      </c>
      <c r="L3" s="10" t="s">
        <v>15</v>
      </c>
      <c r="M3" s="10" t="s">
        <v>16</v>
      </c>
      <c r="N3" s="10" t="s">
        <v>17</v>
      </c>
      <c r="O3" s="4" t="s">
        <v>20</v>
      </c>
      <c r="P3" s="10" t="s">
        <v>15</v>
      </c>
      <c r="Q3" s="11" t="s">
        <v>21</v>
      </c>
      <c r="R3" s="10" t="s">
        <v>15</v>
      </c>
    </row>
    <row r="4" spans="1:18" ht="12.95" customHeight="1" x14ac:dyDescent="0.15">
      <c r="A4" s="12"/>
      <c r="B4" s="10"/>
      <c r="C4" s="10"/>
      <c r="D4" s="10"/>
      <c r="E4" s="10"/>
      <c r="F4" s="10"/>
      <c r="G4" s="10"/>
      <c r="H4" s="10"/>
      <c r="I4" s="10"/>
      <c r="J4" s="10"/>
      <c r="K4" s="5" t="s">
        <v>19</v>
      </c>
      <c r="L4" s="10"/>
      <c r="M4" s="10"/>
      <c r="N4" s="10"/>
      <c r="O4" s="5" t="s">
        <v>19</v>
      </c>
      <c r="P4" s="10"/>
      <c r="Q4" s="11"/>
      <c r="R4" s="10"/>
    </row>
    <row r="5" spans="1:18" ht="21" hidden="1" customHeight="1" x14ac:dyDescent="0.15">
      <c r="A5" s="7" t="s">
        <v>1</v>
      </c>
      <c r="B5" s="2">
        <v>2813</v>
      </c>
      <c r="C5" s="2">
        <v>6842</v>
      </c>
      <c r="D5" s="2">
        <v>12</v>
      </c>
      <c r="E5" s="2">
        <v>108</v>
      </c>
      <c r="F5" s="2">
        <v>203</v>
      </c>
      <c r="G5" s="2">
        <v>9683</v>
      </c>
      <c r="H5" s="2">
        <v>28414</v>
      </c>
      <c r="I5" s="2">
        <v>1265</v>
      </c>
      <c r="J5" s="2">
        <v>797</v>
      </c>
      <c r="K5" s="6">
        <f t="shared" ref="K5:K17" si="0">SUM(B5:J5)</f>
        <v>50137</v>
      </c>
      <c r="L5" s="3">
        <v>87.7</v>
      </c>
      <c r="M5" s="2">
        <v>11201</v>
      </c>
      <c r="N5" s="2">
        <v>11043</v>
      </c>
      <c r="O5" s="6">
        <f t="shared" ref="O5:O17" si="1">SUM(M5:N5)</f>
        <v>22244</v>
      </c>
      <c r="P5" s="3">
        <v>91.6</v>
      </c>
      <c r="Q5" s="6">
        <f t="shared" ref="Q5:Q17" si="2">SUM(O5,K5)</f>
        <v>72381</v>
      </c>
      <c r="R5" s="3">
        <v>88.8</v>
      </c>
    </row>
    <row r="6" spans="1:18" ht="21" hidden="1" customHeight="1" x14ac:dyDescent="0.15">
      <c r="A6" s="7" t="s">
        <v>2</v>
      </c>
      <c r="B6" s="2">
        <v>3125</v>
      </c>
      <c r="C6" s="2">
        <v>6560</v>
      </c>
      <c r="D6" s="2">
        <v>120</v>
      </c>
      <c r="E6" s="2">
        <v>79</v>
      </c>
      <c r="F6" s="2">
        <v>177</v>
      </c>
      <c r="G6" s="2">
        <v>11784</v>
      </c>
      <c r="H6" s="2">
        <v>27476</v>
      </c>
      <c r="I6" s="2">
        <v>1307</v>
      </c>
      <c r="J6" s="2">
        <v>957</v>
      </c>
      <c r="K6" s="6">
        <f t="shared" si="0"/>
        <v>51585</v>
      </c>
      <c r="L6" s="3">
        <f t="shared" ref="L6:L17" si="3">K6/K5*100</f>
        <v>102.88808664259928</v>
      </c>
      <c r="M6" s="2">
        <v>11457</v>
      </c>
      <c r="N6" s="2">
        <v>11551</v>
      </c>
      <c r="O6" s="6">
        <f t="shared" si="1"/>
        <v>23008</v>
      </c>
      <c r="P6" s="3">
        <f t="shared" ref="P6:P17" si="4">O6/O5*100</f>
        <v>103.43463405862255</v>
      </c>
      <c r="Q6" s="6">
        <f t="shared" si="2"/>
        <v>74593</v>
      </c>
      <c r="R6" s="3">
        <f t="shared" ref="R6:R17" si="5">Q6/Q5*100</f>
        <v>103.05605062101932</v>
      </c>
    </row>
    <row r="7" spans="1:18" ht="21" hidden="1" customHeight="1" x14ac:dyDescent="0.15">
      <c r="A7" s="7" t="s">
        <v>3</v>
      </c>
      <c r="B7" s="2">
        <v>3180</v>
      </c>
      <c r="C7" s="2">
        <v>6050</v>
      </c>
      <c r="D7" s="2">
        <v>100</v>
      </c>
      <c r="E7" s="2">
        <v>91</v>
      </c>
      <c r="F7" s="2">
        <v>152</v>
      </c>
      <c r="G7" s="2">
        <v>12956</v>
      </c>
      <c r="H7" s="2">
        <v>28861</v>
      </c>
      <c r="I7" s="2">
        <v>1780</v>
      </c>
      <c r="J7" s="2">
        <v>986</v>
      </c>
      <c r="K7" s="6">
        <f t="shared" si="0"/>
        <v>54156</v>
      </c>
      <c r="L7" s="3">
        <f t="shared" si="3"/>
        <v>104.9840069787729</v>
      </c>
      <c r="M7" s="2">
        <v>11537</v>
      </c>
      <c r="N7" s="2">
        <v>12831</v>
      </c>
      <c r="O7" s="6">
        <f t="shared" si="1"/>
        <v>24368</v>
      </c>
      <c r="P7" s="3">
        <f t="shared" si="4"/>
        <v>105.91098748261474</v>
      </c>
      <c r="Q7" s="6">
        <f t="shared" si="2"/>
        <v>78524</v>
      </c>
      <c r="R7" s="3">
        <f t="shared" si="5"/>
        <v>105.2699314949124</v>
      </c>
    </row>
    <row r="8" spans="1:18" ht="21" hidden="1" customHeight="1" x14ac:dyDescent="0.15">
      <c r="A8" s="7" t="s">
        <v>4</v>
      </c>
      <c r="B8" s="2">
        <v>2605</v>
      </c>
      <c r="C8" s="2">
        <v>5788</v>
      </c>
      <c r="D8" s="2">
        <v>52</v>
      </c>
      <c r="E8" s="2">
        <v>82</v>
      </c>
      <c r="F8" s="2">
        <v>179</v>
      </c>
      <c r="G8" s="2">
        <v>14532</v>
      </c>
      <c r="H8" s="2">
        <v>29681</v>
      </c>
      <c r="I8" s="2">
        <v>1687</v>
      </c>
      <c r="J8" s="2">
        <v>1001</v>
      </c>
      <c r="K8" s="6">
        <f t="shared" si="0"/>
        <v>55607</v>
      </c>
      <c r="L8" s="3">
        <f t="shared" si="3"/>
        <v>102.67929684614816</v>
      </c>
      <c r="M8" s="2">
        <v>10568</v>
      </c>
      <c r="N8" s="2">
        <v>13243</v>
      </c>
      <c r="O8" s="6">
        <f t="shared" si="1"/>
        <v>23811</v>
      </c>
      <c r="P8" s="3">
        <f t="shared" si="4"/>
        <v>97.714215364412354</v>
      </c>
      <c r="Q8" s="6">
        <f t="shared" si="2"/>
        <v>79418</v>
      </c>
      <c r="R8" s="3">
        <f t="shared" si="5"/>
        <v>101.13850542509297</v>
      </c>
    </row>
    <row r="9" spans="1:18" ht="21" hidden="1" customHeight="1" x14ac:dyDescent="0.15">
      <c r="A9" s="7" t="s">
        <v>5</v>
      </c>
      <c r="B9" s="2">
        <v>2487</v>
      </c>
      <c r="C9" s="2">
        <v>5293</v>
      </c>
      <c r="D9" s="2">
        <v>64</v>
      </c>
      <c r="E9" s="2">
        <v>76</v>
      </c>
      <c r="F9" s="2">
        <v>186</v>
      </c>
      <c r="G9" s="2">
        <v>13347</v>
      </c>
      <c r="H9" s="2">
        <v>27841</v>
      </c>
      <c r="I9" s="2">
        <v>1796</v>
      </c>
      <c r="J9" s="2">
        <v>286</v>
      </c>
      <c r="K9" s="6">
        <f t="shared" si="0"/>
        <v>51376</v>
      </c>
      <c r="L9" s="3">
        <f t="shared" si="3"/>
        <v>92.3912457064758</v>
      </c>
      <c r="M9" s="2">
        <v>9496</v>
      </c>
      <c r="N9" s="2">
        <v>12087</v>
      </c>
      <c r="O9" s="6">
        <f t="shared" si="1"/>
        <v>21583</v>
      </c>
      <c r="P9" s="3">
        <f t="shared" si="4"/>
        <v>90.642980135231625</v>
      </c>
      <c r="Q9" s="6">
        <f t="shared" si="2"/>
        <v>72959</v>
      </c>
      <c r="R9" s="3">
        <f t="shared" si="5"/>
        <v>91.867083029036237</v>
      </c>
    </row>
    <row r="10" spans="1:18" ht="21" customHeight="1" x14ac:dyDescent="0.15">
      <c r="A10" s="7" t="s">
        <v>22</v>
      </c>
      <c r="B10" s="2">
        <v>1745</v>
      </c>
      <c r="C10" s="2">
        <v>3849</v>
      </c>
      <c r="D10" s="2">
        <v>28</v>
      </c>
      <c r="E10" s="2">
        <v>61</v>
      </c>
      <c r="F10" s="2">
        <v>144</v>
      </c>
      <c r="G10" s="2">
        <v>11002</v>
      </c>
      <c r="H10" s="2">
        <v>23860</v>
      </c>
      <c r="I10" s="2">
        <v>1648</v>
      </c>
      <c r="J10" s="2">
        <v>299</v>
      </c>
      <c r="K10" s="6">
        <f t="shared" si="0"/>
        <v>42636</v>
      </c>
      <c r="L10" s="3">
        <f t="shared" si="3"/>
        <v>82.988165680473372</v>
      </c>
      <c r="M10" s="2">
        <v>7661</v>
      </c>
      <c r="N10" s="2">
        <v>13223</v>
      </c>
      <c r="O10" s="6">
        <f t="shared" si="1"/>
        <v>20884</v>
      </c>
      <c r="P10" s="3">
        <f t="shared" si="4"/>
        <v>96.761339943474027</v>
      </c>
      <c r="Q10" s="6">
        <f t="shared" si="2"/>
        <v>63520</v>
      </c>
      <c r="R10" s="3">
        <f t="shared" si="5"/>
        <v>87.062596800942998</v>
      </c>
    </row>
    <row r="11" spans="1:18" ht="21" customHeight="1" x14ac:dyDescent="0.15">
      <c r="A11" s="7" t="s">
        <v>23</v>
      </c>
      <c r="B11" s="2">
        <v>1560</v>
      </c>
      <c r="C11" s="2">
        <v>3835</v>
      </c>
      <c r="D11" s="2">
        <v>16</v>
      </c>
      <c r="E11" s="2">
        <v>67</v>
      </c>
      <c r="F11" s="2">
        <v>170</v>
      </c>
      <c r="G11" s="2">
        <v>9428</v>
      </c>
      <c r="H11" s="2">
        <v>22320</v>
      </c>
      <c r="I11" s="2">
        <v>1720</v>
      </c>
      <c r="J11" s="2">
        <v>322</v>
      </c>
      <c r="K11" s="6">
        <f t="shared" si="0"/>
        <v>39438</v>
      </c>
      <c r="L11" s="3">
        <f t="shared" si="3"/>
        <v>92.499296369265409</v>
      </c>
      <c r="M11" s="2">
        <v>8744</v>
      </c>
      <c r="N11" s="2">
        <v>17744</v>
      </c>
      <c r="O11" s="6">
        <f t="shared" si="1"/>
        <v>26488</v>
      </c>
      <c r="P11" s="3">
        <f t="shared" si="4"/>
        <v>126.8339398582647</v>
      </c>
      <c r="Q11" s="6">
        <f t="shared" si="2"/>
        <v>65926</v>
      </c>
      <c r="R11" s="3">
        <f t="shared" si="5"/>
        <v>103.78778337531487</v>
      </c>
    </row>
    <row r="12" spans="1:18" ht="21" customHeight="1" x14ac:dyDescent="0.15">
      <c r="A12" s="7" t="s">
        <v>24</v>
      </c>
      <c r="B12" s="2">
        <v>1526</v>
      </c>
      <c r="C12" s="2">
        <v>3839</v>
      </c>
      <c r="D12" s="2">
        <v>30</v>
      </c>
      <c r="E12" s="2">
        <v>69</v>
      </c>
      <c r="F12" s="2">
        <v>139</v>
      </c>
      <c r="G12" s="2">
        <v>10498</v>
      </c>
      <c r="H12" s="2">
        <v>21551</v>
      </c>
      <c r="I12" s="2">
        <v>1614</v>
      </c>
      <c r="J12" s="2">
        <v>241</v>
      </c>
      <c r="K12" s="6">
        <f t="shared" si="0"/>
        <v>39507</v>
      </c>
      <c r="L12" s="3">
        <f t="shared" si="3"/>
        <v>100.17495816217861</v>
      </c>
      <c r="M12" s="2">
        <v>8302</v>
      </c>
      <c r="N12" s="2">
        <v>18332</v>
      </c>
      <c r="O12" s="6">
        <f t="shared" si="1"/>
        <v>26634</v>
      </c>
      <c r="P12" s="3">
        <f t="shared" si="4"/>
        <v>100.55119299305346</v>
      </c>
      <c r="Q12" s="6">
        <f t="shared" si="2"/>
        <v>66141</v>
      </c>
      <c r="R12" s="3">
        <f t="shared" si="5"/>
        <v>100.32612322907501</v>
      </c>
    </row>
    <row r="13" spans="1:18" ht="21" customHeight="1" x14ac:dyDescent="0.15">
      <c r="A13" s="7" t="s">
        <v>25</v>
      </c>
      <c r="B13" s="2">
        <v>1442</v>
      </c>
      <c r="C13" s="2">
        <v>3471</v>
      </c>
      <c r="D13" s="2">
        <v>25</v>
      </c>
      <c r="E13" s="2">
        <v>92</v>
      </c>
      <c r="F13" s="2">
        <v>129</v>
      </c>
      <c r="G13" s="2">
        <v>10825</v>
      </c>
      <c r="H13" s="2">
        <v>21472</v>
      </c>
      <c r="I13" s="2">
        <v>1269</v>
      </c>
      <c r="J13" s="2">
        <v>283</v>
      </c>
      <c r="K13" s="6">
        <f t="shared" si="0"/>
        <v>39008</v>
      </c>
      <c r="L13" s="3">
        <f t="shared" si="3"/>
        <v>98.736932695471694</v>
      </c>
      <c r="M13" s="2">
        <v>8490</v>
      </c>
      <c r="N13" s="2">
        <v>18393</v>
      </c>
      <c r="O13" s="6">
        <f t="shared" si="1"/>
        <v>26883</v>
      </c>
      <c r="P13" s="3">
        <f t="shared" si="4"/>
        <v>100.93489524667719</v>
      </c>
      <c r="Q13" s="6">
        <f t="shared" si="2"/>
        <v>65891</v>
      </c>
      <c r="R13" s="3">
        <f t="shared" si="5"/>
        <v>99.622019624741085</v>
      </c>
    </row>
    <row r="14" spans="1:18" ht="21" customHeight="1" x14ac:dyDescent="0.15">
      <c r="A14" s="7" t="s">
        <v>26</v>
      </c>
      <c r="B14" s="2">
        <v>1270</v>
      </c>
      <c r="C14" s="2">
        <v>2928</v>
      </c>
      <c r="D14" s="2">
        <v>31</v>
      </c>
      <c r="E14" s="2">
        <v>51</v>
      </c>
      <c r="F14" s="2">
        <v>116</v>
      </c>
      <c r="G14" s="2">
        <v>8646</v>
      </c>
      <c r="H14" s="2">
        <v>22124</v>
      </c>
      <c r="I14" s="2">
        <v>1089</v>
      </c>
      <c r="J14" s="2">
        <v>225</v>
      </c>
      <c r="K14" s="6">
        <f t="shared" si="0"/>
        <v>36480</v>
      </c>
      <c r="L14" s="3">
        <f t="shared" si="3"/>
        <v>93.519278096800647</v>
      </c>
      <c r="M14" s="2">
        <v>8196</v>
      </c>
      <c r="N14" s="2">
        <v>19019</v>
      </c>
      <c r="O14" s="6">
        <f t="shared" si="1"/>
        <v>27215</v>
      </c>
      <c r="P14" s="3">
        <f t="shared" si="4"/>
        <v>101.23498121489418</v>
      </c>
      <c r="Q14" s="6">
        <f t="shared" si="2"/>
        <v>63695</v>
      </c>
      <c r="R14" s="3">
        <f t="shared" si="5"/>
        <v>96.667223141248428</v>
      </c>
    </row>
    <row r="15" spans="1:18" ht="21" customHeight="1" x14ac:dyDescent="0.15">
      <c r="A15" s="7" t="s">
        <v>27</v>
      </c>
      <c r="B15" s="2">
        <v>1175</v>
      </c>
      <c r="C15" s="2">
        <v>2711</v>
      </c>
      <c r="D15" s="2">
        <v>18</v>
      </c>
      <c r="E15" s="2">
        <v>50</v>
      </c>
      <c r="F15" s="2">
        <v>118</v>
      </c>
      <c r="G15" s="2">
        <v>9203</v>
      </c>
      <c r="H15" s="2">
        <v>20788</v>
      </c>
      <c r="I15" s="2">
        <v>1166</v>
      </c>
      <c r="J15" s="2">
        <v>264</v>
      </c>
      <c r="K15" s="6">
        <f t="shared" si="0"/>
        <v>35493</v>
      </c>
      <c r="L15" s="3">
        <f t="shared" si="3"/>
        <v>97.29440789473685</v>
      </c>
      <c r="M15" s="2">
        <v>7496</v>
      </c>
      <c r="N15" s="2">
        <v>18653</v>
      </c>
      <c r="O15" s="6">
        <f t="shared" si="1"/>
        <v>26149</v>
      </c>
      <c r="P15" s="3">
        <f t="shared" si="4"/>
        <v>96.083042439830976</v>
      </c>
      <c r="Q15" s="6">
        <f t="shared" si="2"/>
        <v>61642</v>
      </c>
      <c r="R15" s="3">
        <f t="shared" si="5"/>
        <v>96.776827066488735</v>
      </c>
    </row>
    <row r="16" spans="1:18" ht="21" customHeight="1" x14ac:dyDescent="0.15">
      <c r="A16" s="7" t="s">
        <v>28</v>
      </c>
      <c r="B16" s="2">
        <v>1158</v>
      </c>
      <c r="C16" s="2">
        <v>2558</v>
      </c>
      <c r="D16" s="2">
        <v>28</v>
      </c>
      <c r="E16" s="2">
        <v>42</v>
      </c>
      <c r="F16" s="2">
        <v>100</v>
      </c>
      <c r="G16" s="2">
        <v>9410</v>
      </c>
      <c r="H16" s="2">
        <v>19187</v>
      </c>
      <c r="I16" s="2">
        <v>1024</v>
      </c>
      <c r="J16" s="2">
        <v>204</v>
      </c>
      <c r="K16" s="6">
        <f t="shared" si="0"/>
        <v>33711</v>
      </c>
      <c r="L16" s="3">
        <f t="shared" si="3"/>
        <v>94.979291691319418</v>
      </c>
      <c r="M16" s="2">
        <v>7812</v>
      </c>
      <c r="N16" s="2">
        <v>19210</v>
      </c>
      <c r="O16" s="6">
        <f t="shared" si="1"/>
        <v>27022</v>
      </c>
      <c r="P16" s="3">
        <f t="shared" si="4"/>
        <v>103.33855979196144</v>
      </c>
      <c r="Q16" s="6">
        <f t="shared" si="2"/>
        <v>60733</v>
      </c>
      <c r="R16" s="3">
        <f t="shared" si="5"/>
        <v>98.525356088381301</v>
      </c>
    </row>
    <row r="17" spans="1:18" ht="21" customHeight="1" x14ac:dyDescent="0.15">
      <c r="A17" s="7" t="s">
        <v>30</v>
      </c>
      <c r="B17" s="2">
        <v>1121</v>
      </c>
      <c r="C17" s="2">
        <v>2420</v>
      </c>
      <c r="D17" s="2">
        <v>30</v>
      </c>
      <c r="E17" s="2">
        <v>40</v>
      </c>
      <c r="F17" s="2">
        <v>109</v>
      </c>
      <c r="G17" s="2">
        <v>8303</v>
      </c>
      <c r="H17" s="2">
        <v>19571</v>
      </c>
      <c r="I17" s="2">
        <v>1088</v>
      </c>
      <c r="J17" s="2">
        <v>304</v>
      </c>
      <c r="K17" s="6">
        <f t="shared" si="0"/>
        <v>32986</v>
      </c>
      <c r="L17" s="3">
        <f t="shared" si="3"/>
        <v>97.849366675565847</v>
      </c>
      <c r="M17" s="2">
        <v>8066</v>
      </c>
      <c r="N17" s="2">
        <v>19152</v>
      </c>
      <c r="O17" s="6">
        <f t="shared" si="1"/>
        <v>27218</v>
      </c>
      <c r="P17" s="3">
        <f t="shared" si="4"/>
        <v>100.72533491229369</v>
      </c>
      <c r="Q17" s="6">
        <f t="shared" si="2"/>
        <v>60204</v>
      </c>
      <c r="R17" s="3">
        <f t="shared" si="5"/>
        <v>99.128974363196292</v>
      </c>
    </row>
    <row r="18" spans="1:18" ht="21" customHeight="1" x14ac:dyDescent="0.15">
      <c r="A18" s="7" t="s">
        <v>29</v>
      </c>
      <c r="B18" s="2">
        <v>1240</v>
      </c>
      <c r="C18" s="2">
        <v>2380</v>
      </c>
      <c r="D18" s="2">
        <v>36</v>
      </c>
      <c r="E18" s="2">
        <v>31</v>
      </c>
      <c r="F18" s="2">
        <v>114</v>
      </c>
      <c r="G18" s="2">
        <v>7859</v>
      </c>
      <c r="H18" s="2">
        <v>17832</v>
      </c>
      <c r="I18" s="2">
        <v>964</v>
      </c>
      <c r="J18" s="2">
        <v>299</v>
      </c>
      <c r="K18" s="6">
        <f t="shared" ref="K18:K23" si="6">SUM(B18:J18)</f>
        <v>30755</v>
      </c>
      <c r="L18" s="3">
        <f t="shared" ref="L18:L24" si="7">K18/K17*100</f>
        <v>93.236524586188068</v>
      </c>
      <c r="M18" s="2">
        <v>8164</v>
      </c>
      <c r="N18" s="2">
        <v>20694</v>
      </c>
      <c r="O18" s="6">
        <f t="shared" ref="O18:O23" si="8">SUM(M18:N18)</f>
        <v>28858</v>
      </c>
      <c r="P18" s="3">
        <f t="shared" ref="P18:P24" si="9">O18/O17*100</f>
        <v>106.02542435153208</v>
      </c>
      <c r="Q18" s="6">
        <f t="shared" ref="Q18:Q23" si="10">SUM(O18,K18)</f>
        <v>59613</v>
      </c>
      <c r="R18" s="3">
        <f t="shared" ref="R18:R24" si="11">Q18/Q17*100</f>
        <v>99.018337651983259</v>
      </c>
    </row>
    <row r="19" spans="1:18" ht="21" customHeight="1" x14ac:dyDescent="0.15">
      <c r="A19" s="7" t="s">
        <v>31</v>
      </c>
      <c r="B19" s="2">
        <v>1220</v>
      </c>
      <c r="C19" s="2">
        <v>2298</v>
      </c>
      <c r="D19" s="2">
        <v>46</v>
      </c>
      <c r="E19" s="2">
        <v>37</v>
      </c>
      <c r="F19" s="2">
        <v>96</v>
      </c>
      <c r="G19" s="2">
        <v>8663</v>
      </c>
      <c r="H19" s="2">
        <v>15530</v>
      </c>
      <c r="I19" s="2">
        <v>956</v>
      </c>
      <c r="J19" s="2">
        <v>250</v>
      </c>
      <c r="K19" s="6">
        <f t="shared" si="6"/>
        <v>29096</v>
      </c>
      <c r="L19" s="3">
        <f t="shared" si="7"/>
        <v>94.605755161762318</v>
      </c>
      <c r="M19" s="2">
        <v>7524</v>
      </c>
      <c r="N19" s="2">
        <v>20444</v>
      </c>
      <c r="O19" s="6">
        <f t="shared" si="8"/>
        <v>27968</v>
      </c>
      <c r="P19" s="3">
        <f t="shared" si="9"/>
        <v>96.91593319010326</v>
      </c>
      <c r="Q19" s="6">
        <f t="shared" si="10"/>
        <v>57064</v>
      </c>
      <c r="R19" s="3">
        <f t="shared" si="11"/>
        <v>95.724087027997257</v>
      </c>
    </row>
    <row r="20" spans="1:18" ht="21" customHeight="1" x14ac:dyDescent="0.15">
      <c r="A20" s="7" t="s">
        <v>32</v>
      </c>
      <c r="B20" s="2">
        <v>1047</v>
      </c>
      <c r="C20" s="2">
        <v>1800</v>
      </c>
      <c r="D20" s="2">
        <v>37</v>
      </c>
      <c r="E20" s="2">
        <v>38</v>
      </c>
      <c r="F20" s="2">
        <v>83</v>
      </c>
      <c r="G20" s="2">
        <v>8320</v>
      </c>
      <c r="H20" s="2">
        <v>14865</v>
      </c>
      <c r="I20" s="2">
        <v>759</v>
      </c>
      <c r="J20" s="2">
        <v>208</v>
      </c>
      <c r="K20" s="6">
        <f t="shared" si="6"/>
        <v>27157</v>
      </c>
      <c r="L20" s="3">
        <f t="shared" si="7"/>
        <v>93.335853725598014</v>
      </c>
      <c r="M20" s="2">
        <v>7306</v>
      </c>
      <c r="N20" s="2">
        <v>19537</v>
      </c>
      <c r="O20" s="6">
        <f t="shared" si="8"/>
        <v>26843</v>
      </c>
      <c r="P20" s="3">
        <f t="shared" si="9"/>
        <v>95.977545766590396</v>
      </c>
      <c r="Q20" s="6">
        <f t="shared" si="10"/>
        <v>54000</v>
      </c>
      <c r="R20" s="3">
        <f t="shared" si="11"/>
        <v>94.630590214495996</v>
      </c>
    </row>
    <row r="21" spans="1:18" ht="21" customHeight="1" x14ac:dyDescent="0.15">
      <c r="A21" s="7" t="s">
        <v>33</v>
      </c>
      <c r="B21" s="2">
        <v>639</v>
      </c>
      <c r="C21" s="2">
        <v>1432</v>
      </c>
      <c r="D21" s="2">
        <v>21</v>
      </c>
      <c r="E21" s="2">
        <v>23</v>
      </c>
      <c r="F21" s="2">
        <v>73</v>
      </c>
      <c r="G21" s="2">
        <v>8963</v>
      </c>
      <c r="H21" s="2">
        <v>14844</v>
      </c>
      <c r="I21" s="2">
        <v>805</v>
      </c>
      <c r="J21" s="2">
        <v>129</v>
      </c>
      <c r="K21" s="6">
        <f t="shared" si="6"/>
        <v>26929</v>
      </c>
      <c r="L21" s="3">
        <f t="shared" si="7"/>
        <v>99.160437456272788</v>
      </c>
      <c r="M21" s="2">
        <v>6763</v>
      </c>
      <c r="N21" s="2">
        <v>17385</v>
      </c>
      <c r="O21" s="6">
        <f t="shared" si="8"/>
        <v>24148</v>
      </c>
      <c r="P21" s="3">
        <f t="shared" si="9"/>
        <v>89.960138583615844</v>
      </c>
      <c r="Q21" s="6">
        <f t="shared" si="10"/>
        <v>51077</v>
      </c>
      <c r="R21" s="3">
        <f t="shared" si="11"/>
        <v>94.587037037037035</v>
      </c>
    </row>
    <row r="22" spans="1:18" ht="21" customHeight="1" x14ac:dyDescent="0.15">
      <c r="A22" s="7" t="s">
        <v>34</v>
      </c>
      <c r="B22" s="2">
        <v>751</v>
      </c>
      <c r="C22" s="2">
        <v>1674</v>
      </c>
      <c r="D22" s="2">
        <v>20</v>
      </c>
      <c r="E22" s="2">
        <v>47</v>
      </c>
      <c r="F22" s="2">
        <v>111</v>
      </c>
      <c r="G22" s="2">
        <v>11065</v>
      </c>
      <c r="H22" s="2">
        <v>15237</v>
      </c>
      <c r="I22" s="2">
        <v>896</v>
      </c>
      <c r="J22" s="2">
        <v>148</v>
      </c>
      <c r="K22" s="6">
        <f t="shared" si="6"/>
        <v>29949</v>
      </c>
      <c r="L22" s="3">
        <f t="shared" si="7"/>
        <v>111.21467562850458</v>
      </c>
      <c r="M22" s="2">
        <v>7413</v>
      </c>
      <c r="N22" s="2">
        <v>16668</v>
      </c>
      <c r="O22" s="6">
        <f t="shared" si="8"/>
        <v>24081</v>
      </c>
      <c r="P22" s="3">
        <f t="shared" si="9"/>
        <v>99.722544310087784</v>
      </c>
      <c r="Q22" s="6">
        <f t="shared" si="10"/>
        <v>54030</v>
      </c>
      <c r="R22" s="3">
        <f t="shared" si="11"/>
        <v>105.78146719658554</v>
      </c>
    </row>
    <row r="23" spans="1:18" ht="21" customHeight="1" x14ac:dyDescent="0.15">
      <c r="A23" s="7" t="s">
        <v>35</v>
      </c>
      <c r="B23" s="2">
        <v>867</v>
      </c>
      <c r="C23" s="2">
        <v>1772</v>
      </c>
      <c r="D23" s="2">
        <v>28</v>
      </c>
      <c r="E23" s="2">
        <v>37</v>
      </c>
      <c r="F23" s="2">
        <v>95</v>
      </c>
      <c r="G23" s="2">
        <v>9260</v>
      </c>
      <c r="H23" s="2">
        <v>13464</v>
      </c>
      <c r="I23" s="2">
        <v>803</v>
      </c>
      <c r="J23" s="2">
        <v>186</v>
      </c>
      <c r="K23" s="6">
        <f t="shared" si="6"/>
        <v>26512</v>
      </c>
      <c r="L23" s="3">
        <f t="shared" si="7"/>
        <v>88.523823833850884</v>
      </c>
      <c r="M23" s="2">
        <v>6116</v>
      </c>
      <c r="N23" s="2">
        <v>15413</v>
      </c>
      <c r="O23" s="6">
        <f t="shared" si="8"/>
        <v>21529</v>
      </c>
      <c r="P23" s="3">
        <f t="shared" si="9"/>
        <v>89.402433453760224</v>
      </c>
      <c r="Q23" s="6">
        <f t="shared" si="10"/>
        <v>48041</v>
      </c>
      <c r="R23" s="3">
        <f t="shared" si="11"/>
        <v>88.915417360725527</v>
      </c>
    </row>
    <row r="24" spans="1:18" ht="21" customHeight="1" x14ac:dyDescent="0.15">
      <c r="A24" s="7" t="s">
        <v>36</v>
      </c>
      <c r="B24" s="2">
        <v>1224</v>
      </c>
      <c r="C24" s="2">
        <v>2324</v>
      </c>
      <c r="D24" s="2">
        <v>14</v>
      </c>
      <c r="E24" s="2">
        <v>57</v>
      </c>
      <c r="F24" s="2">
        <v>71</v>
      </c>
      <c r="G24" s="2">
        <v>11079</v>
      </c>
      <c r="H24" s="2">
        <v>17370</v>
      </c>
      <c r="I24" s="2">
        <v>1010</v>
      </c>
      <c r="J24" s="2">
        <v>347</v>
      </c>
      <c r="K24" s="6">
        <f t="shared" ref="K24:K29" si="12">SUM(B24:J24)</f>
        <v>33496</v>
      </c>
      <c r="L24" s="3">
        <f t="shared" si="7"/>
        <v>126.34278817139408</v>
      </c>
      <c r="M24" s="2">
        <v>7274</v>
      </c>
      <c r="N24" s="2">
        <v>20948</v>
      </c>
      <c r="O24" s="6">
        <f t="shared" ref="O24:O29" si="13">SUM(M24:N24)</f>
        <v>28222</v>
      </c>
      <c r="P24" s="3">
        <f t="shared" si="9"/>
        <v>131.08829950299597</v>
      </c>
      <c r="Q24" s="6">
        <f t="shared" ref="Q24:Q29" si="14">SUM(O24,K24)</f>
        <v>61718</v>
      </c>
      <c r="R24" s="3">
        <f t="shared" si="11"/>
        <v>128.46943235985927</v>
      </c>
    </row>
    <row r="25" spans="1:18" ht="21" customHeight="1" x14ac:dyDescent="0.15">
      <c r="A25" s="7" t="s">
        <v>37</v>
      </c>
      <c r="B25" s="2">
        <v>1231</v>
      </c>
      <c r="C25" s="2">
        <v>2338</v>
      </c>
      <c r="D25" s="2">
        <v>26</v>
      </c>
      <c r="E25" s="2">
        <v>44</v>
      </c>
      <c r="F25" s="2">
        <v>115</v>
      </c>
      <c r="G25" s="2">
        <v>10027</v>
      </c>
      <c r="H25" s="2">
        <v>16360</v>
      </c>
      <c r="I25" s="2">
        <v>799</v>
      </c>
      <c r="J25" s="2">
        <v>502</v>
      </c>
      <c r="K25" s="6">
        <f t="shared" si="12"/>
        <v>31442</v>
      </c>
      <c r="L25" s="3">
        <f t="shared" ref="L25:L30" si="15">K25/K24*100</f>
        <v>93.867924528301884</v>
      </c>
      <c r="M25" s="2">
        <v>7354</v>
      </c>
      <c r="N25" s="2">
        <v>23595</v>
      </c>
      <c r="O25" s="6">
        <f t="shared" si="13"/>
        <v>30949</v>
      </c>
      <c r="P25" s="3">
        <f t="shared" ref="P25:P30" si="16">O25/O24*100</f>
        <v>109.66267450924812</v>
      </c>
      <c r="Q25" s="6">
        <f t="shared" si="14"/>
        <v>62391</v>
      </c>
      <c r="R25" s="3">
        <f t="shared" ref="R25:R30" si="17">Q25/Q24*100</f>
        <v>101.0904436307074</v>
      </c>
    </row>
    <row r="26" spans="1:18" ht="21" customHeight="1" x14ac:dyDescent="0.15">
      <c r="A26" s="7" t="s">
        <v>38</v>
      </c>
      <c r="B26" s="2">
        <v>1347</v>
      </c>
      <c r="C26" s="2">
        <v>2270</v>
      </c>
      <c r="D26" s="2">
        <v>28</v>
      </c>
      <c r="E26" s="2">
        <v>47</v>
      </c>
      <c r="F26" s="2">
        <v>94</v>
      </c>
      <c r="G26" s="2">
        <v>10981</v>
      </c>
      <c r="H26" s="2">
        <v>15641</v>
      </c>
      <c r="I26" s="2">
        <v>934</v>
      </c>
      <c r="J26" s="2">
        <v>394</v>
      </c>
      <c r="K26" s="6">
        <f t="shared" si="12"/>
        <v>31736</v>
      </c>
      <c r="L26" s="3">
        <f t="shared" si="15"/>
        <v>100.93505502194517</v>
      </c>
      <c r="M26" s="2">
        <v>7489</v>
      </c>
      <c r="N26" s="2">
        <v>25424</v>
      </c>
      <c r="O26" s="6">
        <f t="shared" si="13"/>
        <v>32913</v>
      </c>
      <c r="P26" s="3">
        <f t="shared" si="16"/>
        <v>106.34592393938416</v>
      </c>
      <c r="Q26" s="6">
        <f t="shared" si="14"/>
        <v>64649</v>
      </c>
      <c r="R26" s="3">
        <f t="shared" si="17"/>
        <v>103.61911173085862</v>
      </c>
    </row>
    <row r="27" spans="1:18" ht="21" customHeight="1" x14ac:dyDescent="0.15">
      <c r="A27" s="7" t="s">
        <v>39</v>
      </c>
      <c r="B27" s="2">
        <v>1280</v>
      </c>
      <c r="C27" s="2">
        <v>2289</v>
      </c>
      <c r="D27" s="2">
        <v>30</v>
      </c>
      <c r="E27" s="2">
        <v>60</v>
      </c>
      <c r="F27" s="2">
        <v>102</v>
      </c>
      <c r="G27" s="2">
        <v>10013</v>
      </c>
      <c r="H27" s="2">
        <v>15476</v>
      </c>
      <c r="I27" s="2">
        <v>1028</v>
      </c>
      <c r="J27" s="2">
        <v>402</v>
      </c>
      <c r="K27" s="6">
        <f t="shared" si="12"/>
        <v>30680</v>
      </c>
      <c r="L27" s="3">
        <f t="shared" si="15"/>
        <v>96.672548525334008</v>
      </c>
      <c r="M27" s="2">
        <v>6561</v>
      </c>
      <c r="N27" s="2">
        <v>19088</v>
      </c>
      <c r="O27" s="6">
        <f t="shared" si="13"/>
        <v>25649</v>
      </c>
      <c r="P27" s="3">
        <f t="shared" si="16"/>
        <v>77.929693434205333</v>
      </c>
      <c r="Q27" s="6">
        <f t="shared" si="14"/>
        <v>56329</v>
      </c>
      <c r="R27" s="3">
        <f t="shared" si="17"/>
        <v>87.130504725517795</v>
      </c>
    </row>
    <row r="28" spans="1:18" ht="21" customHeight="1" x14ac:dyDescent="0.15">
      <c r="A28" s="7" t="s">
        <v>40</v>
      </c>
      <c r="B28" s="2">
        <v>1257</v>
      </c>
      <c r="C28" s="2">
        <v>2229</v>
      </c>
      <c r="D28" s="2">
        <v>91</v>
      </c>
      <c r="E28" s="2">
        <v>72</v>
      </c>
      <c r="F28" s="2">
        <v>99</v>
      </c>
      <c r="G28" s="2">
        <v>11758</v>
      </c>
      <c r="H28" s="2">
        <v>14271</v>
      </c>
      <c r="I28" s="2">
        <v>1101</v>
      </c>
      <c r="J28" s="2">
        <v>339</v>
      </c>
      <c r="K28" s="6">
        <f t="shared" si="12"/>
        <v>31217</v>
      </c>
      <c r="L28" s="3">
        <f t="shared" si="15"/>
        <v>101.7503259452412</v>
      </c>
      <c r="M28" s="2">
        <v>6399</v>
      </c>
      <c r="N28" s="2">
        <v>17367</v>
      </c>
      <c r="O28" s="6">
        <f t="shared" si="13"/>
        <v>23766</v>
      </c>
      <c r="P28" s="3">
        <f t="shared" si="16"/>
        <v>92.658583180630828</v>
      </c>
      <c r="Q28" s="6">
        <f t="shared" si="14"/>
        <v>54983</v>
      </c>
      <c r="R28" s="3">
        <f t="shared" si="17"/>
        <v>97.610467077349156</v>
      </c>
    </row>
    <row r="29" spans="1:18" ht="21" customHeight="1" x14ac:dyDescent="0.15">
      <c r="A29" s="7" t="s">
        <v>41</v>
      </c>
      <c r="B29" s="2">
        <v>1373</v>
      </c>
      <c r="C29" s="2">
        <v>2295</v>
      </c>
      <c r="D29" s="2">
        <v>49</v>
      </c>
      <c r="E29" s="2">
        <v>70</v>
      </c>
      <c r="F29" s="2">
        <v>134</v>
      </c>
      <c r="G29" s="2">
        <v>11747</v>
      </c>
      <c r="H29" s="2">
        <v>16632</v>
      </c>
      <c r="I29" s="2">
        <v>1143</v>
      </c>
      <c r="J29" s="2">
        <v>333</v>
      </c>
      <c r="K29" s="6">
        <f t="shared" si="12"/>
        <v>33776</v>
      </c>
      <c r="L29" s="3">
        <f t="shared" si="15"/>
        <v>108.19745651407887</v>
      </c>
      <c r="M29" s="2">
        <v>6680</v>
      </c>
      <c r="N29" s="2">
        <v>18246</v>
      </c>
      <c r="O29" s="6">
        <f t="shared" si="13"/>
        <v>24926</v>
      </c>
      <c r="P29" s="3">
        <f t="shared" si="16"/>
        <v>104.88092232601196</v>
      </c>
      <c r="Q29" s="6">
        <f t="shared" si="14"/>
        <v>58702</v>
      </c>
      <c r="R29" s="3">
        <f t="shared" si="17"/>
        <v>106.76390884455196</v>
      </c>
    </row>
    <row r="30" spans="1:18" ht="21" customHeight="1" x14ac:dyDescent="0.15">
      <c r="A30" s="7" t="s">
        <v>42</v>
      </c>
      <c r="B30" s="2">
        <v>1510</v>
      </c>
      <c r="C30" s="2">
        <v>2318</v>
      </c>
      <c r="D30" s="2">
        <v>44</v>
      </c>
      <c r="E30" s="2">
        <v>86</v>
      </c>
      <c r="F30" s="2">
        <v>87</v>
      </c>
      <c r="G30" s="2">
        <v>11785</v>
      </c>
      <c r="H30" s="2">
        <v>15692</v>
      </c>
      <c r="I30" s="2">
        <v>1063</v>
      </c>
      <c r="J30" s="2">
        <v>271</v>
      </c>
      <c r="K30" s="6">
        <f>SUM(B30:J30)</f>
        <v>32856</v>
      </c>
      <c r="L30" s="3">
        <f t="shared" si="15"/>
        <v>97.2761724301279</v>
      </c>
      <c r="M30" s="2">
        <v>6719</v>
      </c>
      <c r="N30" s="2">
        <v>18292</v>
      </c>
      <c r="O30" s="6">
        <f>SUM(M30:N30)</f>
        <v>25011</v>
      </c>
      <c r="P30" s="3">
        <f t="shared" si="16"/>
        <v>100.34100938778785</v>
      </c>
      <c r="Q30" s="6">
        <f>SUM(O30,K30)</f>
        <v>57867</v>
      </c>
      <c r="R30" s="3">
        <f t="shared" si="17"/>
        <v>98.57756124152499</v>
      </c>
    </row>
    <row r="31" spans="1:18" ht="21" customHeight="1" x14ac:dyDescent="0.15">
      <c r="A31" s="7" t="s">
        <v>43</v>
      </c>
      <c r="B31" s="2">
        <v>1619</v>
      </c>
      <c r="C31" s="2">
        <v>2362</v>
      </c>
      <c r="D31" s="2">
        <v>49</v>
      </c>
      <c r="E31" s="2">
        <v>53</v>
      </c>
      <c r="F31" s="2">
        <v>97</v>
      </c>
      <c r="G31" s="2">
        <v>12306</v>
      </c>
      <c r="H31" s="2">
        <v>15095</v>
      </c>
      <c r="I31" s="2">
        <v>999</v>
      </c>
      <c r="J31" s="2">
        <v>304</v>
      </c>
      <c r="K31" s="6">
        <f>SUM(B31:J31)</f>
        <v>32884</v>
      </c>
      <c r="L31" s="3">
        <f>K31/K30*100</f>
        <v>100.08522035549063</v>
      </c>
      <c r="M31" s="2">
        <v>6553</v>
      </c>
      <c r="N31" s="2">
        <v>17557</v>
      </c>
      <c r="O31" s="6">
        <f>SUM(M31:N31)</f>
        <v>24110</v>
      </c>
      <c r="P31" s="3">
        <f>O31/O30*100</f>
        <v>96.39758506257246</v>
      </c>
      <c r="Q31" s="6">
        <f>SUM(O31,K31)</f>
        <v>56994</v>
      </c>
      <c r="R31" s="3">
        <f>Q31/Q30*100</f>
        <v>98.491368137280304</v>
      </c>
    </row>
    <row r="32" spans="1:18" ht="21" customHeight="1" x14ac:dyDescent="0.15">
      <c r="A32" s="7" t="s">
        <v>44</v>
      </c>
      <c r="B32" s="2">
        <v>1256</v>
      </c>
      <c r="C32" s="2">
        <v>1928</v>
      </c>
      <c r="D32" s="2">
        <v>55</v>
      </c>
      <c r="E32" s="2">
        <v>51</v>
      </c>
      <c r="F32" s="2">
        <v>75</v>
      </c>
      <c r="G32" s="2">
        <v>10467</v>
      </c>
      <c r="H32" s="2">
        <v>13331</v>
      </c>
      <c r="I32" s="2">
        <v>1016</v>
      </c>
      <c r="J32" s="2">
        <v>262</v>
      </c>
      <c r="K32" s="6">
        <f>SUM(B32:J32)</f>
        <v>28441</v>
      </c>
      <c r="L32" s="3">
        <f>K32/K31*100</f>
        <v>86.488869967157285</v>
      </c>
      <c r="M32" s="2">
        <v>6206</v>
      </c>
      <c r="N32" s="2">
        <v>15761</v>
      </c>
      <c r="O32" s="6">
        <f>SUM(M32:N32)</f>
        <v>21967</v>
      </c>
      <c r="P32" s="3">
        <f>O32/O31*100</f>
        <v>91.111571961841562</v>
      </c>
      <c r="Q32" s="6">
        <f>SUM(O32,K32)</f>
        <v>50408</v>
      </c>
      <c r="R32" s="3">
        <f>Q32/Q31*100</f>
        <v>88.444397655893596</v>
      </c>
    </row>
    <row r="33" spans="1:18" ht="21" customHeight="1" x14ac:dyDescent="0.15">
      <c r="A33" s="7" t="s">
        <v>45</v>
      </c>
      <c r="B33" s="2">
        <v>1507</v>
      </c>
      <c r="C33" s="2">
        <v>2297</v>
      </c>
      <c r="D33" s="2">
        <v>49</v>
      </c>
      <c r="E33" s="2">
        <v>37</v>
      </c>
      <c r="F33" s="2">
        <v>55</v>
      </c>
      <c r="G33" s="2">
        <v>10998</v>
      </c>
      <c r="H33" s="2">
        <v>11532</v>
      </c>
      <c r="I33" s="2">
        <v>1018</v>
      </c>
      <c r="J33" s="2">
        <v>318</v>
      </c>
      <c r="K33" s="6">
        <f>SUM(B33:J33)</f>
        <v>27811</v>
      </c>
      <c r="L33" s="3">
        <f>K33/K32*100</f>
        <v>97.784888013782918</v>
      </c>
      <c r="M33" s="2">
        <v>5718</v>
      </c>
      <c r="N33" s="2">
        <v>15060</v>
      </c>
      <c r="O33" s="6">
        <f>SUM(M33:N33)</f>
        <v>20778</v>
      </c>
      <c r="P33" s="3">
        <f>O33/O32*100</f>
        <v>94.587335548777702</v>
      </c>
      <c r="Q33" s="6">
        <f>SUM(O33,K33)</f>
        <v>48589</v>
      </c>
      <c r="R33" s="3">
        <f>Q33/Q32*100</f>
        <v>96.3914458022536</v>
      </c>
    </row>
    <row r="34" spans="1:18" ht="21" customHeight="1" x14ac:dyDescent="0.15">
      <c r="A34" s="7" t="s">
        <v>46</v>
      </c>
      <c r="B34" s="2">
        <v>1142</v>
      </c>
      <c r="C34" s="2">
        <v>2081</v>
      </c>
      <c r="D34" s="2">
        <v>57</v>
      </c>
      <c r="E34" s="2">
        <v>23</v>
      </c>
      <c r="F34" s="2">
        <v>35</v>
      </c>
      <c r="G34" s="2">
        <v>10291</v>
      </c>
      <c r="H34" s="2">
        <v>10756</v>
      </c>
      <c r="I34" s="2">
        <v>834</v>
      </c>
      <c r="J34" s="2">
        <v>340</v>
      </c>
      <c r="K34" s="6">
        <f>SUM(B34:J34)</f>
        <v>25559</v>
      </c>
      <c r="L34" s="3">
        <f>K34/K33*100</f>
        <v>91.902484628384457</v>
      </c>
      <c r="M34" s="2">
        <v>6467</v>
      </c>
      <c r="N34" s="2">
        <v>14543</v>
      </c>
      <c r="O34" s="6">
        <f>SUM(M34:N34)</f>
        <v>21010</v>
      </c>
      <c r="P34" s="3">
        <f>O34/O33*100</f>
        <v>101.1165655982289</v>
      </c>
      <c r="Q34" s="6">
        <f>SUM(O34,K34)</f>
        <v>46569</v>
      </c>
      <c r="R34" s="3">
        <f>Q34/Q33*100</f>
        <v>95.842680442075363</v>
      </c>
    </row>
  </sheetData>
  <mergeCells count="16">
    <mergeCell ref="A3:A4"/>
    <mergeCell ref="J3:J4"/>
    <mergeCell ref="L3:L4"/>
    <mergeCell ref="M3:M4"/>
    <mergeCell ref="F3:F4"/>
    <mergeCell ref="G3:G4"/>
    <mergeCell ref="H3:H4"/>
    <mergeCell ref="R3:R4"/>
    <mergeCell ref="I3:I4"/>
    <mergeCell ref="B3:B4"/>
    <mergeCell ref="C3:C4"/>
    <mergeCell ref="D3:D4"/>
    <mergeCell ref="E3:E4"/>
    <mergeCell ref="P3:P4"/>
    <mergeCell ref="Q3:Q4"/>
    <mergeCell ref="N3:N4"/>
  </mergeCells>
  <phoneticPr fontId="2"/>
  <pageMargins left="0.39370078740157483" right="0.19685039370078741" top="0.39370078740157483" bottom="0.39370078740157483" header="0.51181102362204722" footer="0.51181102362204722"/>
  <pageSetup paperSize="9" orientation="landscape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暦年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stn110</dc:creator>
  <cp:lastModifiedBy>STN106</cp:lastModifiedBy>
  <cp:lastPrinted>2023-02-01T06:31:20Z</cp:lastPrinted>
  <dcterms:created xsi:type="dcterms:W3CDTF">2004-05-25T08:27:11Z</dcterms:created>
  <dcterms:modified xsi:type="dcterms:W3CDTF">2023-03-08T23:49:21Z</dcterms:modified>
</cp:coreProperties>
</file>